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thepharmacyguild-my.sharepoint.com/personal/delmorom_guild_org_au1/Documents/Documents/S100 Report/"/>
    </mc:Choice>
  </mc:AlternateContent>
  <xr:revisionPtr revIDLastSave="0" documentId="8_{F64A0CD5-ACCF-4983-A665-DCCA4C3D092B}" xr6:coauthVersionLast="47" xr6:coauthVersionMax="47" xr10:uidLastSave="{00000000-0000-0000-0000-000000000000}"/>
  <workbookProtection workbookAlgorithmName="SHA-512" workbookHashValue="V9M4L6zSxF+fKDQPjBxr8bK/b6kveyCX7msQi7FDXAFm6lXijzGLWUSMNBuDxo4rlv+/mHShA2sxxNvjQheF9w==" workbookSaltValue="nZTt3OqMV6xd6jMTEDGAhQ==" workbookSpinCount="100000" lockStructure="1"/>
  <bookViews>
    <workbookView xWindow="-98" yWindow="-98" windowWidth="22245" windowHeight="13321" xr2:uid="{00000000-000D-0000-FFFF-FFFF00000000}"/>
  </bookViews>
  <sheets>
    <sheet name="Claim-Item-S100" sheetId="1" r:id="rId1"/>
    <sheet name="PBSListing" sheetId="2" r:id="rId2"/>
  </sheets>
  <definedNames>
    <definedName name="category_table">"Table1[category]"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8" i="1" l="1"/>
  <c r="G4" i="1" l="1"/>
  <c r="G5" i="1"/>
  <c r="G6" i="1" l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3" i="1"/>
</calcChain>
</file>

<file path=xl/sharedStrings.xml><?xml version="1.0" encoding="utf-8"?>
<sst xmlns="http://schemas.openxmlformats.org/spreadsheetml/2006/main" count="139" uniqueCount="139">
  <si>
    <t>abacavir 20 mg/mL oral liquid, 240 mL</t>
  </si>
  <si>
    <t>10356C</t>
  </si>
  <si>
    <t>abacavir 300 mg + lamivudine 150 mg + zidovudine 300 mg tablet, 60</t>
  </si>
  <si>
    <t>10305J</t>
  </si>
  <si>
    <t>abacavir 300 mg tablet, 60</t>
  </si>
  <si>
    <t>10294T</t>
  </si>
  <si>
    <t>abacavir 600 mg + lamivudine 300 mg tablet, 30 (10357D)</t>
  </si>
  <si>
    <t>10357D</t>
  </si>
  <si>
    <t>atazanavir 200 mg capsule, 60</t>
  </si>
  <si>
    <t>10349Q</t>
  </si>
  <si>
    <t>atazanavir 300 mg + cobicistat 150 mg tablet, 30</t>
  </si>
  <si>
    <t>10692R</t>
  </si>
  <si>
    <t>atazanavir 300 mg capsule, 30</t>
  </si>
  <si>
    <t>10321F</t>
  </si>
  <si>
    <t>bictegravir 50 mg + emtricitabine 200 mg + tenofovir alafenamide 25 mg tablet, 30</t>
  </si>
  <si>
    <t>11649D</t>
  </si>
  <si>
    <t>10329P</t>
  </si>
  <si>
    <t>darunavir 800 mg + cobicistat 150 mg + emtricitabine 200 mg + tenofovir alafenamide 10 mg tablet, 30</t>
  </si>
  <si>
    <t>11955F</t>
  </si>
  <si>
    <t>pbs_code</t>
  </si>
  <si>
    <t xml:space="preserve">category </t>
  </si>
  <si>
    <t>General</t>
  </si>
  <si>
    <t>Concessional</t>
  </si>
  <si>
    <t>reg_24</t>
  </si>
  <si>
    <t>Yes</t>
  </si>
  <si>
    <t>No</t>
  </si>
  <si>
    <t>PBS Item Description</t>
  </si>
  <si>
    <t>PBS Item Code</t>
  </si>
  <si>
    <t>Date of Dispensing</t>
  </si>
  <si>
    <t>Patient Details</t>
  </si>
  <si>
    <t>Dispensing Details</t>
  </si>
  <si>
    <t>Patient
First Name</t>
  </si>
  <si>
    <t>Patient
Last Name</t>
  </si>
  <si>
    <t>Patient
Home Postcode</t>
  </si>
  <si>
    <t>Co-payment
Category</t>
  </si>
  <si>
    <t>Unique
Dispensing ID</t>
  </si>
  <si>
    <t>Was this a Regulation
24 Script ?</t>
  </si>
  <si>
    <t>s24
Marker</t>
  </si>
  <si>
    <t>darunavir 800 mg + cobicistat 150 mg tablet, 30</t>
  </si>
  <si>
    <t>10903W</t>
  </si>
  <si>
    <t>10367P</t>
  </si>
  <si>
    <t>dolutegravir 50 mg + abacavir 600 mg + lamivudine 300 mg tablet, 30</t>
  </si>
  <si>
    <t>10345L</t>
  </si>
  <si>
    <t>dolutegravir 50 mg + lamivudine 300 mg tablet, 30</t>
  </si>
  <si>
    <t>11843H</t>
  </si>
  <si>
    <t>dolutegravir 50 mg + rilpivirine 25 mg tablet, 30</t>
  </si>
  <si>
    <t>11540J</t>
  </si>
  <si>
    <t>dolutegravir 50 mg tablet, 30</t>
  </si>
  <si>
    <t>10283F</t>
  </si>
  <si>
    <t>efavirenz 200 mg tablet, 90</t>
  </si>
  <si>
    <t>10336B</t>
  </si>
  <si>
    <t>efavirenz 600 mg tablet, 30</t>
  </si>
  <si>
    <t>10366N</t>
  </si>
  <si>
    <t>emtricitabine 200 mg + rilpivirine 25 mg + tenofovir alafenamide 25 mg tablet, 30</t>
  </si>
  <si>
    <t>11104K</t>
  </si>
  <si>
    <t>emtricitabine 200 mg + tenofovir alafenamide 10 mg tablet, 30</t>
  </si>
  <si>
    <t>11099E</t>
  </si>
  <si>
    <t>emtricitabine 200 mg + tenofovir alafenamide 25 mg tablet, 30</t>
  </si>
  <si>
    <t>11113X</t>
  </si>
  <si>
    <t>etravirine 200 mg tablet, 60</t>
  </si>
  <si>
    <t>10301E</t>
  </si>
  <si>
    <t>fosamprenavir 700 mg tablet, 60</t>
  </si>
  <si>
    <t>10337C</t>
  </si>
  <si>
    <t>lamivudine 10 mg/mL oral liquid, 240 mL</t>
  </si>
  <si>
    <t>10320E</t>
  </si>
  <si>
    <t>lamivudine 150 mg + zidovudine 300 mg tablet, 60</t>
  </si>
  <si>
    <t>10284G</t>
  </si>
  <si>
    <t>lamivudine 150 mg tablet, 60</t>
  </si>
  <si>
    <t>10348P</t>
  </si>
  <si>
    <t>lamivudine 300 mg tablet, 30</t>
  </si>
  <si>
    <t>10311Q</t>
  </si>
  <si>
    <t>lopinavir 100 mg + ritonavir 25 mg tablet, 60</t>
  </si>
  <si>
    <t>10285H</t>
  </si>
  <si>
    <t>lopinavir 200 mg + ritonavir 50 mg tablet, 120</t>
  </si>
  <si>
    <t>10272P</t>
  </si>
  <si>
    <t>10327M</t>
  </si>
  <si>
    <t>maraviroc 150 mg tablet, 60</t>
  </si>
  <si>
    <t>10318C</t>
  </si>
  <si>
    <t>maraviroc 300 mg tablet, 60</t>
  </si>
  <si>
    <t>10355B</t>
  </si>
  <si>
    <t>nevirapine 10 mg/mL oral liquid, 240 mL</t>
  </si>
  <si>
    <t>10319D</t>
  </si>
  <si>
    <t>nevirapine 200 mg tablet, 60</t>
  </si>
  <si>
    <t>10304H</t>
  </si>
  <si>
    <t>nevirapine 400 mg modified release tablet, 30</t>
  </si>
  <si>
    <t>10303G</t>
  </si>
  <si>
    <t>raltegravir 100 mg chewable tablet, 60</t>
  </si>
  <si>
    <t>10326L</t>
  </si>
  <si>
    <t>raltegravir 25 mg chewable tablet, 60</t>
  </si>
  <si>
    <t>10299C</t>
  </si>
  <si>
    <t>raltegravir 400 mg tablet, 60</t>
  </si>
  <si>
    <t>10286J</t>
  </si>
  <si>
    <t>raltegravir 600 mg tablet, 60</t>
  </si>
  <si>
    <t>11248B</t>
  </si>
  <si>
    <t>rilpivirine 25 mg tablet, 30</t>
  </si>
  <si>
    <t>10298B</t>
  </si>
  <si>
    <t>ritonavir 100 mg tablet, 30</t>
  </si>
  <si>
    <t>10273Q</t>
  </si>
  <si>
    <t>11114Y</t>
  </si>
  <si>
    <t>10347N</t>
  </si>
  <si>
    <t>tenofovir disoproxil fumarate 300 mg tablet, 30 (10310P)</t>
  </si>
  <si>
    <t>10310P</t>
  </si>
  <si>
    <t>tenofovir disoproxil maleate 300 mg + emtricitabine 200 mg + efavirenz 600 mg tablet, 30</t>
  </si>
  <si>
    <t>11732L</t>
  </si>
  <si>
    <t>tenofovir disoproxil maleate 300 mg + emtricitabine 200 mg tablet, 30</t>
  </si>
  <si>
    <t>11149T</t>
  </si>
  <si>
    <t>tenofovir disoproxil maleate 300 mg tablet, 30 (11155D)</t>
  </si>
  <si>
    <t>11155D</t>
  </si>
  <si>
    <t>tenofovir disoproxil phosphate 291 mg + emtricitabine 200 mg tablet, 30</t>
  </si>
  <si>
    <t>11146P</t>
  </si>
  <si>
    <t>tenofovir disoproxil phosphate 291 mg tablet, 30 (11142K)</t>
  </si>
  <si>
    <t>11142K</t>
  </si>
  <si>
    <t>zidovudine 100 mg capsule, 100</t>
  </si>
  <si>
    <t>10266H</t>
  </si>
  <si>
    <t>zidovudine 250 mg capsule, 40</t>
  </si>
  <si>
    <t>10360G</t>
  </si>
  <si>
    <t>zidovudine 50 mg/5 mL oral liquid, 200 mL</t>
  </si>
  <si>
    <t>10361H</t>
  </si>
  <si>
    <t>lopinavir 400 mg/5 ml + ritonavir 100 mg/5 ml oral liquid, 60 ml</t>
  </si>
  <si>
    <t>tenofovir alafenamide 10 mg + emtricitabine 200 mg + elvitegravir 150 mg + cobicistat 150 mg tablet, 30 (11114Y)</t>
  </si>
  <si>
    <t>tenofovir disoproxil succinate 301 mg + emtricitabine 200 mg tablet, 30</t>
  </si>
  <si>
    <t>12506F</t>
  </si>
  <si>
    <t>darunavir 600 mg tablet, 60 (10329P)</t>
  </si>
  <si>
    <t>12111K</t>
  </si>
  <si>
    <t>darunavir 800 mg tablet, 30 (12111K)</t>
  </si>
  <si>
    <t>darunavir 800 mg tablet, 30 (10367P)</t>
  </si>
  <si>
    <t>Medicare or DVA Card Number</t>
  </si>
  <si>
    <t>cabotegravir 30 mg tablet, 30</t>
  </si>
  <si>
    <t>cabotegravir 600 mg/3 mL modified release injection [3 mL vial] (&amp;) rilpivirine 900 mg/3 mL modified release injection [3 mL vial], 1 pack</t>
  </si>
  <si>
    <t>12939B</t>
  </si>
  <si>
    <t>12937X</t>
  </si>
  <si>
    <t>darunavir 600 mg tablet, 2 x 30 (12946J)</t>
  </si>
  <si>
    <t>12946J</t>
  </si>
  <si>
    <t>tenofovir disoproxil fumarate 300 mg + emtricitabine 200 mg tablet, 30 (10347N)</t>
  </si>
  <si>
    <t>14637J</t>
  </si>
  <si>
    <t>tenofovir disoproxil fumarate 300 mg + emtricitabine 200 mg tablet, 30 (14637J)</t>
  </si>
  <si>
    <t>15231P</t>
  </si>
  <si>
    <t>PBS Section 100 Highly Specialised Drugs Program (Community Access) medicines - As at 1 July 2026</t>
  </si>
  <si>
    <t>tenofovir disoproxil fumarate 300 mg + emtricitabine 200 mg + efavirenz 600 mg tablet, 30 (15231P)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</si>
</sst>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A8003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3" fillId="0" borderId="0" xfId="1" applyFon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4" fillId="5" borderId="3" xfId="0" applyNumberFormat="1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4" fillId="6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33CC"/>
      <color rgb="FFA80030"/>
      <color rgb="FFCC0066"/>
      <color rgb="FF99CC00"/>
      <color rgb="FFCCFF33"/>
      <color rgb="FF00FF99"/>
      <color rgb="FF0099CC"/>
      <color rgb="FF0000FF"/>
      <color rgb="FFD60093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A7C96C-275E-4F4B-AF5A-D405C30AD3DB}" name="Table1" displayName="Table1" ref="E1:E3" totalsRowShown="0" headerRowDxfId="7">
  <autoFilter ref="E1:E3" xr:uid="{CD568FC5-AC4C-4BC7-8A98-7691253E9316}"/>
  <tableColumns count="1">
    <tableColumn id="1" xr3:uid="{58814A78-F515-40B3-9D05-F3D83C4349B9}" name="category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8E36CC-5BCA-488A-8910-846EE694EDF8}" name="Table2" displayName="Table2" ref="G1:G3" totalsRowShown="0" headerRowDxfId="6">
  <autoFilter ref="G1:G3" xr:uid="{8410C776-3430-4BEE-A15A-5449ACE9C3BC}"/>
  <tableColumns count="1">
    <tableColumn id="1" xr3:uid="{9DEA8A60-0309-45D1-AE0F-D809E1DD4864}" name="reg_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F766C0-6A42-43D9-AF8F-9BE705ABB714}" name="Table3" displayName="Table3" ref="A1:B60" totalsRowShown="0" headerRowDxfId="5">
  <autoFilter ref="A1:B60" xr:uid="{FB22D747-2F18-4D35-BB2B-49AE0B9DBBAA}"/>
  <sortState xmlns:xlrd2="http://schemas.microsoft.com/office/spreadsheetml/2017/richdata2" ref="A2:B60">
    <sortCondition ref="A1:A60"/>
  </sortState>
  <tableColumns count="2">
    <tableColumn id="1" xr3:uid="{E08B2C78-BCF8-46BB-B3A4-22F429866994}" name="PBS Section 100 Highly Specialised Drugs Program (Community Access) medicines - As at 1 July 2026"/>
    <tableColumn id="2" xr3:uid="{DCD7026D-9F55-4E01-8B51-AD4C42F09A79}" name="pbs_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http://www.pbs.gov.au/browse/section100-ca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Normal="100" workbookViewId="0">
      <pane ySplit="2" topLeftCell="A3" activePane="bottomLeft" state="frozen"/>
      <selection pane="bottomLeft" activeCell="D8" sqref="D8"/>
    </sheetView>
  </sheetViews>
  <sheetFormatPr defaultColWidth="0" defaultRowHeight="15" zeroHeight="1" x14ac:dyDescent="0.25"/>
  <cols>
    <col min="1" max="5" width="18.140625" customWidth="1"/>
    <col min="6" max="6" width="62" style="9" bestFit="1" customWidth="1"/>
    <col min="7" max="7" width="18.140625" style="7" customWidth="1"/>
    <col min="8" max="8" width="18.140625" style="5" customWidth="1"/>
    <col min="9" max="9" width="18.140625" customWidth="1"/>
    <col min="10" max="10" width="22.28515625" customWidth="1"/>
    <col min="11" max="11" width="7.28515625" style="4" hidden="1" customWidth="1"/>
    <col min="12" max="16384" width="9.140625" hidden="1"/>
  </cols>
  <sheetData>
    <row r="1" spans="1:11" s="2" customFormat="1" ht="28.5" customHeight="1" x14ac:dyDescent="0.25">
      <c r="A1" s="21" t="s">
        <v>29</v>
      </c>
      <c r="B1" s="21"/>
      <c r="C1" s="21"/>
      <c r="D1" s="21"/>
      <c r="E1" s="21"/>
      <c r="F1" s="21" t="s">
        <v>30</v>
      </c>
      <c r="G1" s="21"/>
      <c r="H1" s="21"/>
      <c r="I1" s="21"/>
      <c r="J1" s="21"/>
      <c r="K1" s="4"/>
    </row>
    <row r="2" spans="1:11" s="15" customFormat="1" ht="36" customHeight="1" thickBot="1" x14ac:dyDescent="0.3">
      <c r="A2" s="16" t="s">
        <v>126</v>
      </c>
      <c r="B2" s="17" t="s">
        <v>31</v>
      </c>
      <c r="C2" s="17" t="s">
        <v>32</v>
      </c>
      <c r="D2" s="17" t="s">
        <v>33</v>
      </c>
      <c r="E2" s="18" t="s">
        <v>34</v>
      </c>
      <c r="F2" s="11" t="s">
        <v>26</v>
      </c>
      <c r="G2" s="12" t="s">
        <v>27</v>
      </c>
      <c r="H2" s="12" t="s">
        <v>28</v>
      </c>
      <c r="I2" s="12" t="s">
        <v>35</v>
      </c>
      <c r="J2" s="13" t="s">
        <v>36</v>
      </c>
      <c r="K2" s="14" t="s">
        <v>37</v>
      </c>
    </row>
    <row r="3" spans="1:11" x14ac:dyDescent="0.25">
      <c r="A3" s="19"/>
      <c r="B3" s="9"/>
      <c r="C3" s="9"/>
      <c r="D3" s="9"/>
      <c r="E3" s="9"/>
      <c r="G3" s="6" t="str">
        <f>IFERROR(VLOOKUP(F3,PBSListing!A:B,2,FALSE),"")</f>
        <v/>
      </c>
      <c r="H3" s="20"/>
      <c r="I3" s="19"/>
      <c r="J3" s="9"/>
      <c r="K3" s="4">
        <f>IF(I3="",0,IF(J3="Yes",1,COUNTIF($I$3:$I$1001,I3)))</f>
        <v>0</v>
      </c>
    </row>
    <row r="4" spans="1:11" x14ac:dyDescent="0.25">
      <c r="A4" s="19"/>
      <c r="B4" s="9"/>
      <c r="C4" s="9"/>
      <c r="D4" s="9"/>
      <c r="E4" s="9"/>
      <c r="G4" s="6" t="str">
        <f>IFERROR(VLOOKUP(F4,PBSListing!A:B,2,FALSE),"")</f>
        <v/>
      </c>
      <c r="H4" s="10"/>
      <c r="I4" s="9"/>
      <c r="J4" s="9"/>
      <c r="K4" s="4">
        <f t="shared" ref="K4:K67" si="0">IF(I4="",0,IF(J4="Yes",1,COUNTIF($I$3:$I$1001,I4)))</f>
        <v>0</v>
      </c>
    </row>
    <row r="5" spans="1:11" x14ac:dyDescent="0.25">
      <c r="A5" s="9"/>
      <c r="B5" s="9"/>
      <c r="C5" s="9"/>
      <c r="D5" s="9"/>
      <c r="E5" s="9"/>
      <c r="G5" s="6" t="str">
        <f>IFERROR(VLOOKUP(F5,PBSListing!A:B,2,FALSE),"")</f>
        <v/>
      </c>
      <c r="H5" s="10"/>
      <c r="I5" s="9"/>
      <c r="J5" s="9"/>
      <c r="K5" s="4">
        <f t="shared" si="0"/>
        <v>0</v>
      </c>
    </row>
    <row r="6" spans="1:11" x14ac:dyDescent="0.25">
      <c r="A6" s="9"/>
      <c r="B6" s="9"/>
      <c r="C6" s="9"/>
      <c r="D6" s="9"/>
      <c r="E6" s="9"/>
      <c r="G6" s="6" t="str">
        <f>IFERROR(VLOOKUP(F6,PBSListing!A:B,2,FALSE),"")</f>
        <v/>
      </c>
      <c r="H6" s="10"/>
      <c r="I6" s="9"/>
      <c r="J6" s="9"/>
      <c r="K6" s="4">
        <f t="shared" si="0"/>
        <v>0</v>
      </c>
    </row>
    <row r="7" spans="1:11" x14ac:dyDescent="0.25">
      <c r="A7" s="9"/>
      <c r="B7" s="9"/>
      <c r="C7" s="9"/>
      <c r="D7" s="9"/>
      <c r="E7" s="9"/>
      <c r="G7" s="6" t="str">
        <f>IFERROR(VLOOKUP(F7,PBSListing!A:B,2,FALSE),"")</f>
        <v/>
      </c>
      <c r="H7" s="10"/>
      <c r="I7" s="9"/>
      <c r="J7" s="9"/>
      <c r="K7" s="4">
        <f t="shared" si="0"/>
        <v>0</v>
      </c>
    </row>
    <row r="8" spans="1:11" x14ac:dyDescent="0.25">
      <c r="A8" s="9"/>
      <c r="B8" s="9"/>
      <c r="C8" s="9"/>
      <c r="D8" s="9"/>
      <c r="E8" s="9"/>
      <c r="G8" s="6" t="str">
        <f>IFERROR(VLOOKUP(F8,PBSListing!A:B,2,FALSE),"")</f>
        <v/>
      </c>
      <c r="H8" s="10"/>
      <c r="I8" s="9"/>
      <c r="J8" s="9"/>
      <c r="K8" s="4">
        <f t="shared" si="0"/>
        <v>0</v>
      </c>
    </row>
    <row r="9" spans="1:11" x14ac:dyDescent="0.25">
      <c r="A9" s="9"/>
      <c r="B9" s="9"/>
      <c r="C9" s="9"/>
      <c r="D9" s="9"/>
      <c r="E9" s="9"/>
      <c r="G9" s="6" t="str">
        <f>IFERROR(VLOOKUP(F9,PBSListing!A:B,2,FALSE),"")</f>
        <v/>
      </c>
      <c r="H9" s="10"/>
      <c r="I9" s="9"/>
      <c r="J9" s="9"/>
      <c r="K9" s="4">
        <f t="shared" si="0"/>
        <v>0</v>
      </c>
    </row>
    <row r="10" spans="1:11" x14ac:dyDescent="0.25">
      <c r="A10" s="9"/>
      <c r="B10" s="9"/>
      <c r="C10" s="9"/>
      <c r="D10" s="9"/>
      <c r="E10" s="9"/>
      <c r="G10" s="6" t="str">
        <f>IFERROR(VLOOKUP(F10,PBSListing!A:B,2,FALSE),"")</f>
        <v/>
      </c>
      <c r="H10" s="10"/>
      <c r="I10" s="9"/>
      <c r="J10" s="9"/>
      <c r="K10" s="4">
        <f t="shared" si="0"/>
        <v>0</v>
      </c>
    </row>
    <row r="11" spans="1:11" x14ac:dyDescent="0.25">
      <c r="A11" s="9"/>
      <c r="B11" s="9"/>
      <c r="C11" s="9"/>
      <c r="D11" s="9"/>
      <c r="E11" s="9"/>
      <c r="G11" s="6" t="str">
        <f>IFERROR(VLOOKUP(F11,PBSListing!A:B,2,FALSE),"")</f>
        <v/>
      </c>
      <c r="H11" s="10"/>
      <c r="I11" s="9"/>
      <c r="J11" s="9"/>
      <c r="K11" s="4">
        <f t="shared" si="0"/>
        <v>0</v>
      </c>
    </row>
    <row r="12" spans="1:11" x14ac:dyDescent="0.25">
      <c r="A12" s="9"/>
      <c r="B12" s="9"/>
      <c r="C12" s="9"/>
      <c r="D12" s="9"/>
      <c r="E12" s="9"/>
      <c r="G12" s="6" t="str">
        <f>IFERROR(VLOOKUP(F12,PBSListing!A:B,2,FALSE),"")</f>
        <v/>
      </c>
      <c r="H12" s="10"/>
      <c r="I12" s="9"/>
      <c r="J12" s="9"/>
      <c r="K12" s="4">
        <f t="shared" si="0"/>
        <v>0</v>
      </c>
    </row>
    <row r="13" spans="1:11" x14ac:dyDescent="0.25">
      <c r="A13" s="9"/>
      <c r="B13" s="9"/>
      <c r="C13" s="9"/>
      <c r="D13" s="9"/>
      <c r="E13" s="9"/>
      <c r="G13" s="6" t="str">
        <f>IFERROR(VLOOKUP(F13,PBSListing!A:B,2,FALSE),"")</f>
        <v/>
      </c>
      <c r="H13" s="10"/>
      <c r="I13" s="9"/>
      <c r="J13" s="9"/>
      <c r="K13" s="4">
        <f t="shared" si="0"/>
        <v>0</v>
      </c>
    </row>
    <row r="14" spans="1:11" x14ac:dyDescent="0.25">
      <c r="A14" s="9"/>
      <c r="B14" s="9"/>
      <c r="C14" s="9"/>
      <c r="D14" s="9"/>
      <c r="E14" s="9"/>
      <c r="G14" s="6" t="str">
        <f>IFERROR(VLOOKUP(F14,PBSListing!A:B,2,FALSE),"")</f>
        <v/>
      </c>
      <c r="H14" s="10"/>
      <c r="I14" s="9"/>
      <c r="J14" s="9"/>
      <c r="K14" s="4">
        <f t="shared" si="0"/>
        <v>0</v>
      </c>
    </row>
    <row r="15" spans="1:11" x14ac:dyDescent="0.25">
      <c r="A15" s="9"/>
      <c r="B15" s="9"/>
      <c r="C15" s="9"/>
      <c r="D15" s="9"/>
      <c r="E15" s="9"/>
      <c r="G15" s="6" t="str">
        <f>IFERROR(VLOOKUP(F15,PBSListing!A:B,2,FALSE),"")</f>
        <v/>
      </c>
      <c r="H15" s="10"/>
      <c r="I15" s="9"/>
      <c r="J15" s="9"/>
      <c r="K15" s="4">
        <f t="shared" si="0"/>
        <v>0</v>
      </c>
    </row>
    <row r="16" spans="1:11" x14ac:dyDescent="0.25">
      <c r="A16" s="9"/>
      <c r="B16" s="9"/>
      <c r="C16" s="9"/>
      <c r="D16" s="9"/>
      <c r="E16" s="9"/>
      <c r="G16" s="6" t="str">
        <f>IFERROR(VLOOKUP(F16,PBSListing!A:B,2,FALSE),"")</f>
        <v/>
      </c>
      <c r="H16" s="10"/>
      <c r="I16" s="9"/>
      <c r="J16" s="9"/>
      <c r="K16" s="4">
        <f t="shared" si="0"/>
        <v>0</v>
      </c>
    </row>
    <row r="17" spans="1:11" x14ac:dyDescent="0.25">
      <c r="A17" s="9"/>
      <c r="B17" s="9"/>
      <c r="C17" s="9"/>
      <c r="D17" s="9"/>
      <c r="E17" s="9"/>
      <c r="G17" s="6" t="str">
        <f>IFERROR(VLOOKUP(F17,PBSListing!A:B,2,FALSE),"")</f>
        <v/>
      </c>
      <c r="H17" s="10"/>
      <c r="I17" s="9"/>
      <c r="J17" s="9"/>
      <c r="K17" s="4">
        <f t="shared" si="0"/>
        <v>0</v>
      </c>
    </row>
    <row r="18" spans="1:11" x14ac:dyDescent="0.25">
      <c r="A18" s="9"/>
      <c r="B18" s="9"/>
      <c r="C18" s="9"/>
      <c r="D18" s="9"/>
      <c r="E18" s="9"/>
      <c r="G18" s="6" t="str">
        <f>IFERROR(VLOOKUP(F18,PBSListing!A:B,2,FALSE),"")</f>
        <v/>
      </c>
      <c r="H18" s="10"/>
      <c r="I18" s="9"/>
      <c r="J18" s="9"/>
      <c r="K18" s="4">
        <f t="shared" si="0"/>
        <v>0</v>
      </c>
    </row>
    <row r="19" spans="1:11" x14ac:dyDescent="0.25">
      <c r="A19" s="9"/>
      <c r="B19" s="9"/>
      <c r="C19" s="9"/>
      <c r="D19" s="9"/>
      <c r="E19" s="9"/>
      <c r="G19" s="6" t="str">
        <f>IFERROR(VLOOKUP(F19,PBSListing!A:B,2,FALSE),"")</f>
        <v/>
      </c>
      <c r="H19" s="10"/>
      <c r="I19" s="9"/>
      <c r="J19" s="9"/>
      <c r="K19" s="4">
        <f t="shared" si="0"/>
        <v>0</v>
      </c>
    </row>
    <row r="20" spans="1:11" x14ac:dyDescent="0.25">
      <c r="A20" s="9"/>
      <c r="B20" s="9"/>
      <c r="C20" s="9"/>
      <c r="D20" s="9"/>
      <c r="E20" s="9"/>
      <c r="G20" s="6" t="str">
        <f>IFERROR(VLOOKUP(F20,PBSListing!A:B,2,FALSE),"")</f>
        <v/>
      </c>
      <c r="H20" s="10"/>
      <c r="I20" s="9"/>
      <c r="J20" s="9"/>
      <c r="K20" s="4">
        <f t="shared" si="0"/>
        <v>0</v>
      </c>
    </row>
    <row r="21" spans="1:11" x14ac:dyDescent="0.25">
      <c r="A21" s="9"/>
      <c r="B21" s="9"/>
      <c r="C21" s="9"/>
      <c r="D21" s="9"/>
      <c r="E21" s="9"/>
      <c r="G21" s="6" t="str">
        <f>IFERROR(VLOOKUP(F21,PBSListing!A:B,2,FALSE),"")</f>
        <v/>
      </c>
      <c r="H21" s="10"/>
      <c r="I21" s="9"/>
      <c r="J21" s="9"/>
      <c r="K21" s="4">
        <f t="shared" si="0"/>
        <v>0</v>
      </c>
    </row>
    <row r="22" spans="1:11" x14ac:dyDescent="0.25">
      <c r="A22" s="9"/>
      <c r="B22" s="9"/>
      <c r="C22" s="9"/>
      <c r="D22" s="9"/>
      <c r="E22" s="9"/>
      <c r="G22" s="6" t="str">
        <f>IFERROR(VLOOKUP(F22,PBSListing!A:B,2,FALSE),"")</f>
        <v/>
      </c>
      <c r="H22" s="10"/>
      <c r="I22" s="9"/>
      <c r="J22" s="9"/>
      <c r="K22" s="4">
        <f t="shared" si="0"/>
        <v>0</v>
      </c>
    </row>
    <row r="23" spans="1:11" x14ac:dyDescent="0.25">
      <c r="A23" s="9"/>
      <c r="B23" s="9"/>
      <c r="C23" s="9"/>
      <c r="D23" s="9"/>
      <c r="E23" s="9"/>
      <c r="G23" s="6" t="str">
        <f>IFERROR(VLOOKUP(F23,PBSListing!A:B,2,FALSE),"")</f>
        <v/>
      </c>
      <c r="H23" s="10"/>
      <c r="I23" s="9"/>
      <c r="J23" s="9"/>
      <c r="K23" s="4">
        <f t="shared" si="0"/>
        <v>0</v>
      </c>
    </row>
    <row r="24" spans="1:11" x14ac:dyDescent="0.25">
      <c r="A24" s="9"/>
      <c r="B24" s="9"/>
      <c r="C24" s="9"/>
      <c r="D24" s="9"/>
      <c r="E24" s="9"/>
      <c r="G24" s="6" t="str">
        <f>IFERROR(VLOOKUP(F24,PBSListing!A:B,2,FALSE),"")</f>
        <v/>
      </c>
      <c r="H24" s="10"/>
      <c r="I24" s="9"/>
      <c r="J24" s="9"/>
      <c r="K24" s="4">
        <f t="shared" si="0"/>
        <v>0</v>
      </c>
    </row>
    <row r="25" spans="1:11" x14ac:dyDescent="0.25">
      <c r="A25" s="9"/>
      <c r="B25" s="9"/>
      <c r="C25" s="9"/>
      <c r="D25" s="9"/>
      <c r="E25" s="9"/>
      <c r="G25" s="6" t="str">
        <f>IFERROR(VLOOKUP(F25,PBSListing!A:B,2,FALSE),"")</f>
        <v/>
      </c>
      <c r="H25" s="10"/>
      <c r="I25" s="9"/>
      <c r="J25" s="9"/>
      <c r="K25" s="4">
        <f t="shared" si="0"/>
        <v>0</v>
      </c>
    </row>
    <row r="26" spans="1:11" x14ac:dyDescent="0.25">
      <c r="A26" s="9"/>
      <c r="B26" s="9"/>
      <c r="C26" s="9"/>
      <c r="D26" s="9"/>
      <c r="E26" s="9"/>
      <c r="G26" s="6" t="str">
        <f>IFERROR(VLOOKUP(F26,PBSListing!A:B,2,FALSE),"")</f>
        <v/>
      </c>
      <c r="H26" s="10"/>
      <c r="I26" s="9"/>
      <c r="J26" s="9"/>
      <c r="K26" s="4">
        <f t="shared" si="0"/>
        <v>0</v>
      </c>
    </row>
    <row r="27" spans="1:11" x14ac:dyDescent="0.25">
      <c r="A27" s="9"/>
      <c r="B27" s="9"/>
      <c r="C27" s="9"/>
      <c r="D27" s="9"/>
      <c r="E27" s="9"/>
      <c r="G27" s="6" t="str">
        <f>IFERROR(VLOOKUP(F27,PBSListing!A:B,2,FALSE),"")</f>
        <v/>
      </c>
      <c r="H27" s="10"/>
      <c r="I27" s="9"/>
      <c r="J27" s="9"/>
      <c r="K27" s="4">
        <f t="shared" si="0"/>
        <v>0</v>
      </c>
    </row>
    <row r="28" spans="1:11" x14ac:dyDescent="0.25">
      <c r="A28" s="9"/>
      <c r="B28" s="9"/>
      <c r="C28" s="9"/>
      <c r="D28" s="9"/>
      <c r="E28" s="9"/>
      <c r="G28" s="6" t="str">
        <f>IFERROR(VLOOKUP(F28,PBSListing!A:B,2,FALSE),"")</f>
        <v/>
      </c>
      <c r="H28" s="10"/>
      <c r="I28" s="9"/>
      <c r="J28" s="9"/>
      <c r="K28" s="4">
        <f t="shared" si="0"/>
        <v>0</v>
      </c>
    </row>
    <row r="29" spans="1:11" x14ac:dyDescent="0.25">
      <c r="A29" s="9"/>
      <c r="B29" s="9"/>
      <c r="C29" s="9"/>
      <c r="D29" s="9"/>
      <c r="E29" s="9"/>
      <c r="G29" s="6" t="str">
        <f>IFERROR(VLOOKUP(F29,PBSListing!A:B,2,FALSE),"")</f>
        <v/>
      </c>
      <c r="H29" s="10"/>
      <c r="I29" s="9"/>
      <c r="J29" s="9"/>
      <c r="K29" s="4">
        <f t="shared" si="0"/>
        <v>0</v>
      </c>
    </row>
    <row r="30" spans="1:11" x14ac:dyDescent="0.25">
      <c r="A30" s="9"/>
      <c r="B30" s="9"/>
      <c r="C30" s="9"/>
      <c r="D30" s="9"/>
      <c r="E30" s="9"/>
      <c r="G30" s="6" t="str">
        <f>IFERROR(VLOOKUP(F30,PBSListing!A:B,2,FALSE),"")</f>
        <v/>
      </c>
      <c r="H30" s="10"/>
      <c r="I30" s="9"/>
      <c r="J30" s="9"/>
      <c r="K30" s="4">
        <f t="shared" si="0"/>
        <v>0</v>
      </c>
    </row>
    <row r="31" spans="1:11" x14ac:dyDescent="0.25">
      <c r="A31" s="9"/>
      <c r="B31" s="9"/>
      <c r="C31" s="9"/>
      <c r="D31" s="9"/>
      <c r="E31" s="9"/>
      <c r="G31" s="6" t="str">
        <f>IFERROR(VLOOKUP(F31,PBSListing!A:B,2,FALSE),"")</f>
        <v/>
      </c>
      <c r="H31" s="10"/>
      <c r="I31" s="9"/>
      <c r="J31" s="9"/>
      <c r="K31" s="4">
        <f t="shared" si="0"/>
        <v>0</v>
      </c>
    </row>
    <row r="32" spans="1:11" x14ac:dyDescent="0.25">
      <c r="A32" s="9"/>
      <c r="B32" s="9"/>
      <c r="C32" s="9"/>
      <c r="D32" s="9"/>
      <c r="E32" s="9"/>
      <c r="G32" s="6" t="str">
        <f>IFERROR(VLOOKUP(F32,PBSListing!A:B,2,FALSE),"")</f>
        <v/>
      </c>
      <c r="H32" s="10"/>
      <c r="I32" s="9"/>
      <c r="J32" s="9"/>
      <c r="K32" s="4">
        <f t="shared" si="0"/>
        <v>0</v>
      </c>
    </row>
    <row r="33" spans="1:11" x14ac:dyDescent="0.25">
      <c r="A33" s="9"/>
      <c r="B33" s="9"/>
      <c r="C33" s="9"/>
      <c r="D33" s="9"/>
      <c r="E33" s="9"/>
      <c r="G33" s="6" t="str">
        <f>IFERROR(VLOOKUP(F33,PBSListing!A:B,2,FALSE),"")</f>
        <v/>
      </c>
      <c r="H33" s="10"/>
      <c r="I33" s="9"/>
      <c r="J33" s="9"/>
      <c r="K33" s="4">
        <f t="shared" si="0"/>
        <v>0</v>
      </c>
    </row>
    <row r="34" spans="1:11" x14ac:dyDescent="0.25">
      <c r="A34" s="9"/>
      <c r="B34" s="9"/>
      <c r="C34" s="9"/>
      <c r="D34" s="9"/>
      <c r="E34" s="9"/>
      <c r="G34" s="6" t="str">
        <f>IFERROR(VLOOKUP(F34,PBSListing!A:B,2,FALSE),"")</f>
        <v/>
      </c>
      <c r="H34" s="10"/>
      <c r="I34" s="9"/>
      <c r="J34" s="9"/>
      <c r="K34" s="4">
        <f t="shared" si="0"/>
        <v>0</v>
      </c>
    </row>
    <row r="35" spans="1:11" x14ac:dyDescent="0.25">
      <c r="A35" s="9"/>
      <c r="B35" s="9"/>
      <c r="C35" s="9"/>
      <c r="D35" s="9"/>
      <c r="E35" s="9"/>
      <c r="G35" s="6" t="str">
        <f>IFERROR(VLOOKUP(F35,PBSListing!A:B,2,FALSE),"")</f>
        <v/>
      </c>
      <c r="H35" s="10"/>
      <c r="I35" s="9"/>
      <c r="J35" s="9"/>
      <c r="K35" s="4">
        <f t="shared" si="0"/>
        <v>0</v>
      </c>
    </row>
    <row r="36" spans="1:11" x14ac:dyDescent="0.25">
      <c r="A36" s="9"/>
      <c r="B36" s="9"/>
      <c r="C36" s="9"/>
      <c r="D36" s="9"/>
      <c r="E36" s="9"/>
      <c r="G36" s="6" t="str">
        <f>IFERROR(VLOOKUP(F36,PBSListing!A:B,2,FALSE),"")</f>
        <v/>
      </c>
      <c r="H36" s="10"/>
      <c r="I36" s="9"/>
      <c r="J36" s="9"/>
      <c r="K36" s="4">
        <f t="shared" si="0"/>
        <v>0</v>
      </c>
    </row>
    <row r="37" spans="1:11" x14ac:dyDescent="0.25">
      <c r="A37" s="9"/>
      <c r="B37" s="9"/>
      <c r="C37" s="9"/>
      <c r="D37" s="9"/>
      <c r="E37" s="9"/>
      <c r="G37" s="6" t="str">
        <f>IFERROR(VLOOKUP(F37,PBSListing!A:B,2,FALSE),"")</f>
        <v/>
      </c>
      <c r="H37" s="10"/>
      <c r="I37" s="9"/>
      <c r="J37" s="9"/>
      <c r="K37" s="4">
        <f t="shared" si="0"/>
        <v>0</v>
      </c>
    </row>
    <row r="38" spans="1:11" x14ac:dyDescent="0.25">
      <c r="A38" s="9"/>
      <c r="B38" s="9"/>
      <c r="C38" s="9"/>
      <c r="D38" s="9"/>
      <c r="E38" s="9"/>
      <c r="G38" s="6" t="str">
        <f>IFERROR(VLOOKUP(F38,PBSListing!A:B,2,FALSE),"")</f>
        <v/>
      </c>
      <c r="H38" s="10"/>
      <c r="I38" s="9"/>
      <c r="J38" s="9"/>
      <c r="K38" s="4">
        <f t="shared" si="0"/>
        <v>0</v>
      </c>
    </row>
    <row r="39" spans="1:11" x14ac:dyDescent="0.25">
      <c r="A39" s="9"/>
      <c r="B39" s="9"/>
      <c r="C39" s="9"/>
      <c r="D39" s="9"/>
      <c r="E39" s="9"/>
      <c r="G39" s="6" t="str">
        <f>IFERROR(VLOOKUP(F39,PBSListing!A:B,2,FALSE),"")</f>
        <v/>
      </c>
      <c r="H39" s="10"/>
      <c r="I39" s="9"/>
      <c r="J39" s="9"/>
      <c r="K39" s="4">
        <f t="shared" si="0"/>
        <v>0</v>
      </c>
    </row>
    <row r="40" spans="1:11" x14ac:dyDescent="0.25">
      <c r="A40" s="9"/>
      <c r="B40" s="9"/>
      <c r="C40" s="9"/>
      <c r="D40" s="9"/>
      <c r="E40" s="9"/>
      <c r="G40" s="6" t="str">
        <f>IFERROR(VLOOKUP(F40,PBSListing!A:B,2,FALSE),"")</f>
        <v/>
      </c>
      <c r="H40" s="10"/>
      <c r="I40" s="9"/>
      <c r="J40" s="9"/>
      <c r="K40" s="4">
        <f t="shared" si="0"/>
        <v>0</v>
      </c>
    </row>
    <row r="41" spans="1:11" x14ac:dyDescent="0.25">
      <c r="A41" s="9"/>
      <c r="B41" s="9"/>
      <c r="C41" s="9"/>
      <c r="D41" s="9"/>
      <c r="E41" s="9"/>
      <c r="G41" s="6" t="str">
        <f>IFERROR(VLOOKUP(F41,PBSListing!A:B,2,FALSE),"")</f>
        <v/>
      </c>
      <c r="H41" s="10"/>
      <c r="I41" s="9"/>
      <c r="J41" s="9"/>
      <c r="K41" s="4">
        <f t="shared" si="0"/>
        <v>0</v>
      </c>
    </row>
    <row r="42" spans="1:11" x14ac:dyDescent="0.25">
      <c r="A42" s="9"/>
      <c r="B42" s="9"/>
      <c r="C42" s="9"/>
      <c r="D42" s="9"/>
      <c r="E42" s="9"/>
      <c r="G42" s="6" t="str">
        <f>IFERROR(VLOOKUP(F42,PBSListing!A:B,2,FALSE),"")</f>
        <v/>
      </c>
      <c r="H42" s="10"/>
      <c r="I42" s="9"/>
      <c r="J42" s="9"/>
      <c r="K42" s="4">
        <f t="shared" si="0"/>
        <v>0</v>
      </c>
    </row>
    <row r="43" spans="1:11" x14ac:dyDescent="0.25">
      <c r="A43" s="9"/>
      <c r="B43" s="9"/>
      <c r="C43" s="9"/>
      <c r="D43" s="9"/>
      <c r="E43" s="9"/>
      <c r="G43" s="6" t="str">
        <f>IFERROR(VLOOKUP(F43,PBSListing!A:B,2,FALSE),"")</f>
        <v/>
      </c>
      <c r="H43" s="10"/>
      <c r="I43" s="9"/>
      <c r="J43" s="9"/>
      <c r="K43" s="4">
        <f t="shared" si="0"/>
        <v>0</v>
      </c>
    </row>
    <row r="44" spans="1:11" x14ac:dyDescent="0.25">
      <c r="A44" s="9"/>
      <c r="B44" s="9"/>
      <c r="C44" s="9"/>
      <c r="D44" s="9"/>
      <c r="E44" s="9"/>
      <c r="G44" s="6" t="str">
        <f>IFERROR(VLOOKUP(F44,PBSListing!A:B,2,FALSE),"")</f>
        <v/>
      </c>
      <c r="H44" s="10"/>
      <c r="I44" s="9"/>
      <c r="J44" s="9"/>
      <c r="K44" s="4">
        <f t="shared" si="0"/>
        <v>0</v>
      </c>
    </row>
    <row r="45" spans="1:11" x14ac:dyDescent="0.25">
      <c r="A45" s="9"/>
      <c r="B45" s="9"/>
      <c r="C45" s="9"/>
      <c r="D45" s="9"/>
      <c r="E45" s="9"/>
      <c r="G45" s="6" t="str">
        <f>IFERROR(VLOOKUP(F45,PBSListing!A:B,2,FALSE),"")</f>
        <v/>
      </c>
      <c r="H45" s="10"/>
      <c r="I45" s="9"/>
      <c r="J45" s="9"/>
      <c r="K45" s="4">
        <f t="shared" si="0"/>
        <v>0</v>
      </c>
    </row>
    <row r="46" spans="1:11" x14ac:dyDescent="0.25">
      <c r="A46" s="9"/>
      <c r="B46" s="9"/>
      <c r="C46" s="9"/>
      <c r="D46" s="9"/>
      <c r="E46" s="9"/>
      <c r="G46" s="6" t="str">
        <f>IFERROR(VLOOKUP(F46,PBSListing!A:B,2,FALSE),"")</f>
        <v/>
      </c>
      <c r="H46" s="10"/>
      <c r="I46" s="9"/>
      <c r="J46" s="9"/>
      <c r="K46" s="4">
        <f t="shared" si="0"/>
        <v>0</v>
      </c>
    </row>
    <row r="47" spans="1:11" x14ac:dyDescent="0.25">
      <c r="A47" s="9"/>
      <c r="B47" s="9"/>
      <c r="C47" s="9"/>
      <c r="D47" s="9"/>
      <c r="E47" s="9"/>
      <c r="G47" s="6" t="str">
        <f>IFERROR(VLOOKUP(F47,PBSListing!A:B,2,FALSE),"")</f>
        <v/>
      </c>
      <c r="H47" s="10"/>
      <c r="I47" s="9"/>
      <c r="J47" s="9"/>
      <c r="K47" s="4">
        <f t="shared" si="0"/>
        <v>0</v>
      </c>
    </row>
    <row r="48" spans="1:11" x14ac:dyDescent="0.25">
      <c r="A48" s="9"/>
      <c r="B48" s="9"/>
      <c r="C48" s="9"/>
      <c r="D48" s="9"/>
      <c r="E48" s="9"/>
      <c r="G48" s="6" t="str">
        <f>IFERROR(VLOOKUP(F48,PBSListing!A:B,2,FALSE),"")</f>
        <v/>
      </c>
      <c r="H48" s="10"/>
      <c r="I48" s="9"/>
      <c r="J48" s="9"/>
      <c r="K48" s="4">
        <f t="shared" si="0"/>
        <v>0</v>
      </c>
    </row>
    <row r="49" spans="1:11" x14ac:dyDescent="0.25">
      <c r="A49" s="9"/>
      <c r="B49" s="9"/>
      <c r="C49" s="9"/>
      <c r="D49" s="9"/>
      <c r="E49" s="9"/>
      <c r="G49" s="6" t="str">
        <f>IFERROR(VLOOKUP(F49,PBSListing!A:B,2,FALSE),"")</f>
        <v/>
      </c>
      <c r="H49" s="10"/>
      <c r="I49" s="9"/>
      <c r="J49" s="9"/>
      <c r="K49" s="4">
        <f t="shared" si="0"/>
        <v>0</v>
      </c>
    </row>
    <row r="50" spans="1:11" x14ac:dyDescent="0.25">
      <c r="A50" s="9"/>
      <c r="B50" s="9"/>
      <c r="C50" s="9"/>
      <c r="D50" s="9"/>
      <c r="E50" s="9"/>
      <c r="G50" s="6" t="str">
        <f>IFERROR(VLOOKUP(F50,PBSListing!A:B,2,FALSE),"")</f>
        <v/>
      </c>
      <c r="H50" s="10"/>
      <c r="I50" s="9"/>
      <c r="J50" s="9"/>
      <c r="K50" s="4">
        <f t="shared" si="0"/>
        <v>0</v>
      </c>
    </row>
    <row r="51" spans="1:11" x14ac:dyDescent="0.25">
      <c r="A51" s="9"/>
      <c r="B51" s="9"/>
      <c r="C51" s="9"/>
      <c r="D51" s="9"/>
      <c r="E51" s="9"/>
      <c r="G51" s="6" t="str">
        <f>IFERROR(VLOOKUP(F51,PBSListing!A:B,2,FALSE),"")</f>
        <v/>
      </c>
      <c r="H51" s="10"/>
      <c r="I51" s="9"/>
      <c r="J51" s="9"/>
      <c r="K51" s="4">
        <f t="shared" si="0"/>
        <v>0</v>
      </c>
    </row>
    <row r="52" spans="1:11" x14ac:dyDescent="0.25">
      <c r="A52" s="9"/>
      <c r="B52" s="9"/>
      <c r="C52" s="9"/>
      <c r="D52" s="9"/>
      <c r="E52" s="9"/>
      <c r="G52" s="6" t="str">
        <f>IFERROR(VLOOKUP(F52,PBSListing!A:B,2,FALSE),"")</f>
        <v/>
      </c>
      <c r="H52" s="10"/>
      <c r="I52" s="9"/>
      <c r="J52" s="9"/>
      <c r="K52" s="4">
        <f t="shared" si="0"/>
        <v>0</v>
      </c>
    </row>
    <row r="53" spans="1:11" x14ac:dyDescent="0.25">
      <c r="A53" s="9"/>
      <c r="B53" s="9"/>
      <c r="C53" s="9"/>
      <c r="D53" s="9"/>
      <c r="E53" s="9"/>
      <c r="G53" s="6" t="str">
        <f>IFERROR(VLOOKUP(F53,PBSListing!A:B,2,FALSE),"")</f>
        <v/>
      </c>
      <c r="H53" s="10"/>
      <c r="I53" s="9"/>
      <c r="J53" s="9"/>
      <c r="K53" s="4">
        <f t="shared" si="0"/>
        <v>0</v>
      </c>
    </row>
    <row r="54" spans="1:11" x14ac:dyDescent="0.25">
      <c r="A54" s="9"/>
      <c r="B54" s="9"/>
      <c r="C54" s="9"/>
      <c r="D54" s="9"/>
      <c r="E54" s="9"/>
      <c r="G54" s="6" t="str">
        <f>IFERROR(VLOOKUP(F54,PBSListing!A:B,2,FALSE),"")</f>
        <v/>
      </c>
      <c r="H54" s="10"/>
      <c r="I54" s="9"/>
      <c r="J54" s="9"/>
      <c r="K54" s="4">
        <f t="shared" si="0"/>
        <v>0</v>
      </c>
    </row>
    <row r="55" spans="1:11" x14ac:dyDescent="0.25">
      <c r="A55" s="9"/>
      <c r="B55" s="9"/>
      <c r="C55" s="9"/>
      <c r="D55" s="9"/>
      <c r="E55" s="9"/>
      <c r="G55" s="6" t="str">
        <f>IFERROR(VLOOKUP(F55,PBSListing!A:B,2,FALSE),"")</f>
        <v/>
      </c>
      <c r="H55" s="10"/>
      <c r="I55" s="9"/>
      <c r="J55" s="9"/>
      <c r="K55" s="4">
        <f t="shared" si="0"/>
        <v>0</v>
      </c>
    </row>
    <row r="56" spans="1:11" x14ac:dyDescent="0.25">
      <c r="A56" s="9"/>
      <c r="B56" s="9"/>
      <c r="C56" s="9"/>
      <c r="D56" s="9"/>
      <c r="E56" s="9"/>
      <c r="G56" s="6" t="str">
        <f>IFERROR(VLOOKUP(F56,PBSListing!A:B,2,FALSE),"")</f>
        <v/>
      </c>
      <c r="H56" s="10"/>
      <c r="I56" s="9"/>
      <c r="J56" s="9"/>
      <c r="K56" s="4">
        <f t="shared" si="0"/>
        <v>0</v>
      </c>
    </row>
    <row r="57" spans="1:11" x14ac:dyDescent="0.25">
      <c r="A57" s="9"/>
      <c r="B57" s="9"/>
      <c r="C57" s="9"/>
      <c r="D57" s="9"/>
      <c r="E57" s="9"/>
      <c r="G57" s="6" t="str">
        <f>IFERROR(VLOOKUP(F57,PBSListing!A:B,2,FALSE),"")</f>
        <v/>
      </c>
      <c r="H57" s="10"/>
      <c r="I57" s="9"/>
      <c r="J57" s="9"/>
      <c r="K57" s="4">
        <f t="shared" si="0"/>
        <v>0</v>
      </c>
    </row>
    <row r="58" spans="1:11" x14ac:dyDescent="0.25">
      <c r="A58" s="9"/>
      <c r="B58" s="9"/>
      <c r="C58" s="9"/>
      <c r="D58" s="9"/>
      <c r="E58" s="9"/>
      <c r="G58" s="6" t="str">
        <f>IFERROR(VLOOKUP(F58,PBSListing!A:B,2,FALSE),"")</f>
        <v/>
      </c>
      <c r="H58" s="10"/>
      <c r="I58" s="9"/>
      <c r="J58" s="9"/>
      <c r="K58" s="4">
        <f t="shared" si="0"/>
        <v>0</v>
      </c>
    </row>
    <row r="59" spans="1:11" x14ac:dyDescent="0.25">
      <c r="A59" s="9"/>
      <c r="B59" s="9"/>
      <c r="C59" s="9"/>
      <c r="D59" s="9"/>
      <c r="E59" s="9"/>
      <c r="G59" s="6" t="str">
        <f>IFERROR(VLOOKUP(F59,PBSListing!A:B,2,FALSE),"")</f>
        <v/>
      </c>
      <c r="H59" s="10"/>
      <c r="I59" s="9"/>
      <c r="J59" s="9"/>
      <c r="K59" s="4">
        <f t="shared" si="0"/>
        <v>0</v>
      </c>
    </row>
    <row r="60" spans="1:11" x14ac:dyDescent="0.25">
      <c r="A60" s="9"/>
      <c r="B60" s="9"/>
      <c r="C60" s="9"/>
      <c r="D60" s="9"/>
      <c r="E60" s="9"/>
      <c r="G60" s="6" t="str">
        <f>IFERROR(VLOOKUP(F60,PBSListing!A:B,2,FALSE),"")</f>
        <v/>
      </c>
      <c r="H60" s="10"/>
      <c r="I60" s="9"/>
      <c r="J60" s="9"/>
      <c r="K60" s="4">
        <f t="shared" si="0"/>
        <v>0</v>
      </c>
    </row>
    <row r="61" spans="1:11" x14ac:dyDescent="0.25">
      <c r="A61" s="9"/>
      <c r="B61" s="9"/>
      <c r="C61" s="9"/>
      <c r="D61" s="9"/>
      <c r="E61" s="9"/>
      <c r="G61" s="6" t="str">
        <f>IFERROR(VLOOKUP(F61,PBSListing!A:B,2,FALSE),"")</f>
        <v/>
      </c>
      <c r="H61" s="10"/>
      <c r="I61" s="9"/>
      <c r="J61" s="9"/>
      <c r="K61" s="4">
        <f t="shared" si="0"/>
        <v>0</v>
      </c>
    </row>
    <row r="62" spans="1:11" x14ac:dyDescent="0.25">
      <c r="A62" s="9"/>
      <c r="B62" s="9"/>
      <c r="C62" s="9"/>
      <c r="D62" s="9"/>
      <c r="E62" s="9"/>
      <c r="G62" s="6" t="str">
        <f>IFERROR(VLOOKUP(F62,PBSListing!A:B,2,FALSE),"")</f>
        <v/>
      </c>
      <c r="H62" s="10"/>
      <c r="I62" s="9"/>
      <c r="J62" s="9"/>
      <c r="K62" s="4">
        <f t="shared" si="0"/>
        <v>0</v>
      </c>
    </row>
    <row r="63" spans="1:11" x14ac:dyDescent="0.25">
      <c r="A63" s="9"/>
      <c r="B63" s="9"/>
      <c r="C63" s="9"/>
      <c r="D63" s="9"/>
      <c r="E63" s="9"/>
      <c r="G63" s="6" t="str">
        <f>IFERROR(VLOOKUP(F63,PBSListing!A:B,2,FALSE),"")</f>
        <v/>
      </c>
      <c r="H63" s="10"/>
      <c r="I63" s="9"/>
      <c r="J63" s="9"/>
      <c r="K63" s="4">
        <f t="shared" si="0"/>
        <v>0</v>
      </c>
    </row>
    <row r="64" spans="1:11" x14ac:dyDescent="0.25">
      <c r="A64" s="9"/>
      <c r="B64" s="9"/>
      <c r="C64" s="9"/>
      <c r="D64" s="9"/>
      <c r="E64" s="9"/>
      <c r="G64" s="6" t="str">
        <f>IFERROR(VLOOKUP(F64,PBSListing!A:B,2,FALSE),"")</f>
        <v/>
      </c>
      <c r="H64" s="10"/>
      <c r="I64" s="9"/>
      <c r="J64" s="9"/>
      <c r="K64" s="4">
        <f t="shared" si="0"/>
        <v>0</v>
      </c>
    </row>
    <row r="65" spans="1:11" x14ac:dyDescent="0.25">
      <c r="A65" s="9"/>
      <c r="B65" s="9"/>
      <c r="C65" s="9"/>
      <c r="D65" s="9"/>
      <c r="E65" s="9"/>
      <c r="G65" s="6" t="str">
        <f>IFERROR(VLOOKUP(F65,PBSListing!A:B,2,FALSE),"")</f>
        <v/>
      </c>
      <c r="H65" s="10"/>
      <c r="I65" s="9"/>
      <c r="J65" s="9"/>
      <c r="K65" s="4">
        <f t="shared" si="0"/>
        <v>0</v>
      </c>
    </row>
    <row r="66" spans="1:11" x14ac:dyDescent="0.25">
      <c r="A66" s="9"/>
      <c r="B66" s="9"/>
      <c r="C66" s="9"/>
      <c r="D66" s="9"/>
      <c r="E66" s="9"/>
      <c r="G66" s="6" t="str">
        <f>IFERROR(VLOOKUP(F66,PBSListing!A:B,2,FALSE),"")</f>
        <v/>
      </c>
      <c r="H66" s="10"/>
      <c r="I66" s="9"/>
      <c r="J66" s="9"/>
      <c r="K66" s="4">
        <f t="shared" si="0"/>
        <v>0</v>
      </c>
    </row>
    <row r="67" spans="1:11" x14ac:dyDescent="0.25">
      <c r="A67" s="9"/>
      <c r="B67" s="9"/>
      <c r="C67" s="9"/>
      <c r="D67" s="9"/>
      <c r="E67" s="9"/>
      <c r="G67" s="6" t="str">
        <f>IFERROR(VLOOKUP(F67,PBSListing!A:B,2,FALSE),"")</f>
        <v/>
      </c>
      <c r="H67" s="10"/>
      <c r="I67" s="9"/>
      <c r="J67" s="9"/>
      <c r="K67" s="4">
        <f t="shared" si="0"/>
        <v>0</v>
      </c>
    </row>
    <row r="68" spans="1:11" x14ac:dyDescent="0.25">
      <c r="A68" s="9"/>
      <c r="B68" s="9"/>
      <c r="C68" s="9"/>
      <c r="D68" s="9"/>
      <c r="E68" s="9"/>
      <c r="G68" s="6" t="str">
        <f>IFERROR(VLOOKUP(F68,PBSListing!A:B,2,FALSE),"")</f>
        <v/>
      </c>
      <c r="H68" s="10"/>
      <c r="I68" s="9"/>
      <c r="J68" s="9"/>
      <c r="K68" s="4">
        <f t="shared" ref="K68:K102" si="1">IF(I68="",0,IF(J68="Yes",1,COUNTIF($I$3:$I$1001,I68)))</f>
        <v>0</v>
      </c>
    </row>
    <row r="69" spans="1:11" x14ac:dyDescent="0.25">
      <c r="A69" s="9"/>
      <c r="B69" s="9"/>
      <c r="C69" s="9"/>
      <c r="D69" s="9"/>
      <c r="E69" s="9"/>
      <c r="G69" s="6" t="str">
        <f>IFERROR(VLOOKUP(F69,PBSListing!A:B,2,FALSE),"")</f>
        <v/>
      </c>
      <c r="H69" s="10"/>
      <c r="I69" s="9"/>
      <c r="J69" s="9"/>
      <c r="K69" s="4">
        <f t="shared" si="1"/>
        <v>0</v>
      </c>
    </row>
    <row r="70" spans="1:11" x14ac:dyDescent="0.25">
      <c r="A70" s="9"/>
      <c r="B70" s="9"/>
      <c r="C70" s="9"/>
      <c r="D70" s="9"/>
      <c r="E70" s="9"/>
      <c r="G70" s="6" t="str">
        <f>IFERROR(VLOOKUP(F70,PBSListing!A:B,2,FALSE),"")</f>
        <v/>
      </c>
      <c r="H70" s="10"/>
      <c r="I70" s="9"/>
      <c r="J70" s="9"/>
      <c r="K70" s="4">
        <f t="shared" si="1"/>
        <v>0</v>
      </c>
    </row>
    <row r="71" spans="1:11" x14ac:dyDescent="0.25">
      <c r="A71" s="9"/>
      <c r="B71" s="9"/>
      <c r="C71" s="9"/>
      <c r="D71" s="9"/>
      <c r="E71" s="9"/>
      <c r="G71" s="6" t="str">
        <f>IFERROR(VLOOKUP(F71,PBSListing!A:B,2,FALSE),"")</f>
        <v/>
      </c>
      <c r="H71" s="10"/>
      <c r="I71" s="9"/>
      <c r="J71" s="9"/>
      <c r="K71" s="4">
        <f t="shared" si="1"/>
        <v>0</v>
      </c>
    </row>
    <row r="72" spans="1:11" x14ac:dyDescent="0.25">
      <c r="A72" s="9"/>
      <c r="B72" s="9"/>
      <c r="C72" s="9"/>
      <c r="D72" s="9"/>
      <c r="E72" s="9"/>
      <c r="G72" s="6" t="str">
        <f>IFERROR(VLOOKUP(F72,PBSListing!A:B,2,FALSE),"")</f>
        <v/>
      </c>
      <c r="H72" s="10"/>
      <c r="I72" s="9"/>
      <c r="J72" s="9"/>
      <c r="K72" s="4">
        <f t="shared" si="1"/>
        <v>0</v>
      </c>
    </row>
    <row r="73" spans="1:11" x14ac:dyDescent="0.25">
      <c r="A73" s="9"/>
      <c r="B73" s="9"/>
      <c r="C73" s="9"/>
      <c r="D73" s="9"/>
      <c r="E73" s="9"/>
      <c r="G73" s="6" t="str">
        <f>IFERROR(VLOOKUP(F73,PBSListing!A:B,2,FALSE),"")</f>
        <v/>
      </c>
      <c r="H73" s="10"/>
      <c r="I73" s="9"/>
      <c r="J73" s="9"/>
      <c r="K73" s="4">
        <f t="shared" si="1"/>
        <v>0</v>
      </c>
    </row>
    <row r="74" spans="1:11" x14ac:dyDescent="0.25">
      <c r="A74" s="9"/>
      <c r="B74" s="9"/>
      <c r="C74" s="9"/>
      <c r="D74" s="9"/>
      <c r="E74" s="9"/>
      <c r="G74" s="6" t="str">
        <f>IFERROR(VLOOKUP(F74,PBSListing!A:B,2,FALSE),"")</f>
        <v/>
      </c>
      <c r="H74" s="10"/>
      <c r="I74" s="9"/>
      <c r="J74" s="9"/>
      <c r="K74" s="4">
        <f t="shared" si="1"/>
        <v>0</v>
      </c>
    </row>
    <row r="75" spans="1:11" x14ac:dyDescent="0.25">
      <c r="A75" s="9"/>
      <c r="B75" s="9"/>
      <c r="C75" s="9"/>
      <c r="D75" s="9"/>
      <c r="E75" s="9"/>
      <c r="G75" s="6" t="str">
        <f>IFERROR(VLOOKUP(F75,PBSListing!A:B,2,FALSE),"")</f>
        <v/>
      </c>
      <c r="H75" s="10"/>
      <c r="I75" s="9"/>
      <c r="J75" s="9"/>
      <c r="K75" s="4">
        <f t="shared" si="1"/>
        <v>0</v>
      </c>
    </row>
    <row r="76" spans="1:11" x14ac:dyDescent="0.25">
      <c r="A76" s="9"/>
      <c r="B76" s="9"/>
      <c r="C76" s="9"/>
      <c r="D76" s="9"/>
      <c r="E76" s="9"/>
      <c r="G76" s="6" t="str">
        <f>IFERROR(VLOOKUP(F76,PBSListing!A:B,2,FALSE),"")</f>
        <v/>
      </c>
      <c r="H76" s="10"/>
      <c r="I76" s="9"/>
      <c r="J76" s="9"/>
      <c r="K76" s="4">
        <f t="shared" si="1"/>
        <v>0</v>
      </c>
    </row>
    <row r="77" spans="1:11" x14ac:dyDescent="0.25">
      <c r="A77" s="9"/>
      <c r="B77" s="9"/>
      <c r="C77" s="9"/>
      <c r="D77" s="9"/>
      <c r="E77" s="9"/>
      <c r="G77" s="6" t="str">
        <f>IFERROR(VLOOKUP(F77,PBSListing!A:B,2,FALSE),"")</f>
        <v/>
      </c>
      <c r="H77" s="10"/>
      <c r="I77" s="9"/>
      <c r="J77" s="9"/>
      <c r="K77" s="4">
        <f t="shared" si="1"/>
        <v>0</v>
      </c>
    </row>
    <row r="78" spans="1:11" x14ac:dyDescent="0.25">
      <c r="A78" s="9"/>
      <c r="B78" s="9"/>
      <c r="C78" s="9"/>
      <c r="D78" s="9"/>
      <c r="E78" s="9"/>
      <c r="G78" s="6" t="str">
        <f>IFERROR(VLOOKUP(F78,PBSListing!A:B,2,FALSE),"")</f>
        <v/>
      </c>
      <c r="H78" s="10"/>
      <c r="I78" s="9"/>
      <c r="J78" s="9"/>
      <c r="K78" s="4">
        <f t="shared" si="1"/>
        <v>0</v>
      </c>
    </row>
    <row r="79" spans="1:11" x14ac:dyDescent="0.25">
      <c r="A79" s="9"/>
      <c r="B79" s="9"/>
      <c r="C79" s="9"/>
      <c r="D79" s="9"/>
      <c r="E79" s="9"/>
      <c r="G79" s="6" t="str">
        <f>IFERROR(VLOOKUP(F79,PBSListing!A:B,2,FALSE),"")</f>
        <v/>
      </c>
      <c r="H79" s="10"/>
      <c r="I79" s="9"/>
      <c r="J79" s="9"/>
      <c r="K79" s="4">
        <f t="shared" si="1"/>
        <v>0</v>
      </c>
    </row>
    <row r="80" spans="1:11" x14ac:dyDescent="0.25">
      <c r="A80" s="9"/>
      <c r="B80" s="9"/>
      <c r="C80" s="9"/>
      <c r="D80" s="9"/>
      <c r="E80" s="9"/>
      <c r="G80" s="6" t="str">
        <f>IFERROR(VLOOKUP(F80,PBSListing!A:B,2,FALSE),"")</f>
        <v/>
      </c>
      <c r="H80" s="10"/>
      <c r="I80" s="9"/>
      <c r="J80" s="9"/>
      <c r="K80" s="4">
        <f t="shared" si="1"/>
        <v>0</v>
      </c>
    </row>
    <row r="81" spans="1:11" x14ac:dyDescent="0.25">
      <c r="A81" s="9"/>
      <c r="B81" s="9"/>
      <c r="C81" s="9"/>
      <c r="D81" s="9"/>
      <c r="E81" s="9"/>
      <c r="G81" s="6" t="str">
        <f>IFERROR(VLOOKUP(F81,PBSListing!A:B,2,FALSE),"")</f>
        <v/>
      </c>
      <c r="H81" s="10"/>
      <c r="I81" s="9"/>
      <c r="J81" s="9"/>
      <c r="K81" s="4">
        <f t="shared" si="1"/>
        <v>0</v>
      </c>
    </row>
    <row r="82" spans="1:11" x14ac:dyDescent="0.25">
      <c r="A82" s="9"/>
      <c r="B82" s="9"/>
      <c r="C82" s="9"/>
      <c r="D82" s="9"/>
      <c r="E82" s="9"/>
      <c r="G82" s="6" t="str">
        <f>IFERROR(VLOOKUP(F82,PBSListing!A:B,2,FALSE),"")</f>
        <v/>
      </c>
      <c r="H82" s="10"/>
      <c r="I82" s="9"/>
      <c r="J82" s="9"/>
      <c r="K82" s="4">
        <f t="shared" si="1"/>
        <v>0</v>
      </c>
    </row>
    <row r="83" spans="1:11" x14ac:dyDescent="0.25">
      <c r="A83" s="9"/>
      <c r="B83" s="9"/>
      <c r="C83" s="9"/>
      <c r="D83" s="9"/>
      <c r="E83" s="9"/>
      <c r="G83" s="6" t="str">
        <f>IFERROR(VLOOKUP(F83,PBSListing!A:B,2,FALSE),"")</f>
        <v/>
      </c>
      <c r="H83" s="10"/>
      <c r="I83" s="9"/>
      <c r="J83" s="9"/>
      <c r="K83" s="4">
        <f t="shared" si="1"/>
        <v>0</v>
      </c>
    </row>
    <row r="84" spans="1:11" x14ac:dyDescent="0.25">
      <c r="A84" s="9"/>
      <c r="B84" s="9"/>
      <c r="C84" s="9"/>
      <c r="D84" s="9"/>
      <c r="E84" s="9"/>
      <c r="G84" s="6" t="str">
        <f>IFERROR(VLOOKUP(F84,PBSListing!A:B,2,FALSE),"")</f>
        <v/>
      </c>
      <c r="H84" s="10"/>
      <c r="I84" s="9"/>
      <c r="J84" s="9"/>
      <c r="K84" s="4">
        <f t="shared" si="1"/>
        <v>0</v>
      </c>
    </row>
    <row r="85" spans="1:11" x14ac:dyDescent="0.25">
      <c r="A85" s="9"/>
      <c r="B85" s="9"/>
      <c r="C85" s="9"/>
      <c r="D85" s="9"/>
      <c r="E85" s="9"/>
      <c r="G85" s="6" t="str">
        <f>IFERROR(VLOOKUP(F85,PBSListing!A:B,2,FALSE),"")</f>
        <v/>
      </c>
      <c r="H85" s="10"/>
      <c r="I85" s="9"/>
      <c r="J85" s="9"/>
      <c r="K85" s="4">
        <f t="shared" si="1"/>
        <v>0</v>
      </c>
    </row>
    <row r="86" spans="1:11" x14ac:dyDescent="0.25">
      <c r="A86" s="9"/>
      <c r="B86" s="9"/>
      <c r="C86" s="9"/>
      <c r="D86" s="9"/>
      <c r="E86" s="9"/>
      <c r="G86" s="6" t="str">
        <f>IFERROR(VLOOKUP(F86,PBSListing!A:B,2,FALSE),"")</f>
        <v/>
      </c>
      <c r="H86" s="10"/>
      <c r="I86" s="9"/>
      <c r="J86" s="9"/>
      <c r="K86" s="4">
        <f t="shared" si="1"/>
        <v>0</v>
      </c>
    </row>
    <row r="87" spans="1:11" x14ac:dyDescent="0.25">
      <c r="A87" s="9"/>
      <c r="B87" s="9"/>
      <c r="C87" s="9"/>
      <c r="D87" s="9"/>
      <c r="E87" s="9"/>
      <c r="G87" s="6" t="str">
        <f>IFERROR(VLOOKUP(F87,PBSListing!A:B,2,FALSE),"")</f>
        <v/>
      </c>
      <c r="H87" s="10"/>
      <c r="I87" s="9"/>
      <c r="J87" s="9"/>
      <c r="K87" s="4">
        <f t="shared" si="1"/>
        <v>0</v>
      </c>
    </row>
    <row r="88" spans="1:11" x14ac:dyDescent="0.25">
      <c r="A88" s="9"/>
      <c r="B88" s="9"/>
      <c r="C88" s="9"/>
      <c r="D88" s="9"/>
      <c r="E88" s="9"/>
      <c r="G88" s="6" t="str">
        <f>IFERROR(VLOOKUP(F88,PBSListing!A:B,2,FALSE),"")</f>
        <v/>
      </c>
      <c r="H88" s="10"/>
      <c r="I88" s="9"/>
      <c r="J88" s="9"/>
      <c r="K88" s="4">
        <f t="shared" si="1"/>
        <v>0</v>
      </c>
    </row>
    <row r="89" spans="1:11" x14ac:dyDescent="0.25">
      <c r="A89" s="9"/>
      <c r="B89" s="9"/>
      <c r="C89" s="9"/>
      <c r="D89" s="9"/>
      <c r="E89" s="9"/>
      <c r="G89" s="6" t="str">
        <f>IFERROR(VLOOKUP(F89,PBSListing!A:B,2,FALSE),"")</f>
        <v/>
      </c>
      <c r="H89" s="10"/>
      <c r="I89" s="9"/>
      <c r="J89" s="9"/>
      <c r="K89" s="4">
        <f t="shared" si="1"/>
        <v>0</v>
      </c>
    </row>
    <row r="90" spans="1:11" x14ac:dyDescent="0.25">
      <c r="A90" s="9"/>
      <c r="B90" s="9"/>
      <c r="C90" s="9"/>
      <c r="D90" s="9"/>
      <c r="E90" s="9"/>
      <c r="G90" s="6" t="str">
        <f>IFERROR(VLOOKUP(F90,PBSListing!A:B,2,FALSE),"")</f>
        <v/>
      </c>
      <c r="H90" s="10"/>
      <c r="I90" s="9"/>
      <c r="J90" s="9"/>
      <c r="K90" s="4">
        <f t="shared" si="1"/>
        <v>0</v>
      </c>
    </row>
    <row r="91" spans="1:11" x14ac:dyDescent="0.25">
      <c r="A91" s="9"/>
      <c r="B91" s="9"/>
      <c r="C91" s="9"/>
      <c r="D91" s="9"/>
      <c r="E91" s="9"/>
      <c r="G91" s="6" t="str">
        <f>IFERROR(VLOOKUP(F91,PBSListing!A:B,2,FALSE),"")</f>
        <v/>
      </c>
      <c r="H91" s="10"/>
      <c r="I91" s="9"/>
      <c r="J91" s="9"/>
      <c r="K91" s="4">
        <f t="shared" si="1"/>
        <v>0</v>
      </c>
    </row>
    <row r="92" spans="1:11" x14ac:dyDescent="0.25">
      <c r="A92" s="9"/>
      <c r="B92" s="9"/>
      <c r="C92" s="9"/>
      <c r="D92" s="9"/>
      <c r="E92" s="9"/>
      <c r="G92" s="6" t="str">
        <f>IFERROR(VLOOKUP(F92,PBSListing!A:B,2,FALSE),"")</f>
        <v/>
      </c>
      <c r="H92" s="10"/>
      <c r="I92" s="9"/>
      <c r="J92" s="9"/>
      <c r="K92" s="4">
        <f t="shared" si="1"/>
        <v>0</v>
      </c>
    </row>
    <row r="93" spans="1:11" x14ac:dyDescent="0.25">
      <c r="A93" s="9"/>
      <c r="B93" s="9"/>
      <c r="C93" s="9"/>
      <c r="D93" s="9"/>
      <c r="E93" s="9"/>
      <c r="G93" s="6" t="str">
        <f>IFERROR(VLOOKUP(F93,PBSListing!A:B,2,FALSE),"")</f>
        <v/>
      </c>
      <c r="H93" s="10"/>
      <c r="I93" s="9"/>
      <c r="J93" s="9"/>
      <c r="K93" s="4">
        <f t="shared" si="1"/>
        <v>0</v>
      </c>
    </row>
    <row r="94" spans="1:11" x14ac:dyDescent="0.25">
      <c r="A94" s="9"/>
      <c r="B94" s="9"/>
      <c r="C94" s="9"/>
      <c r="D94" s="9"/>
      <c r="E94" s="9"/>
      <c r="G94" s="6" t="str">
        <f>IFERROR(VLOOKUP(F94,PBSListing!A:B,2,FALSE),"")</f>
        <v/>
      </c>
      <c r="H94" s="10"/>
      <c r="I94" s="9"/>
      <c r="J94" s="9"/>
      <c r="K94" s="4">
        <f t="shared" si="1"/>
        <v>0</v>
      </c>
    </row>
    <row r="95" spans="1:11" x14ac:dyDescent="0.25">
      <c r="A95" s="9"/>
      <c r="B95" s="9"/>
      <c r="C95" s="9"/>
      <c r="D95" s="9"/>
      <c r="E95" s="9"/>
      <c r="G95" s="6" t="str">
        <f>IFERROR(VLOOKUP(F95,PBSListing!A:B,2,FALSE),"")</f>
        <v/>
      </c>
      <c r="H95" s="10"/>
      <c r="I95" s="9"/>
      <c r="J95" s="9"/>
      <c r="K95" s="4">
        <f t="shared" si="1"/>
        <v>0</v>
      </c>
    </row>
    <row r="96" spans="1:11" x14ac:dyDescent="0.25">
      <c r="A96" s="9"/>
      <c r="B96" s="9"/>
      <c r="C96" s="9"/>
      <c r="D96" s="9"/>
      <c r="E96" s="9"/>
      <c r="G96" s="6" t="str">
        <f>IFERROR(VLOOKUP(F96,PBSListing!A:B,2,FALSE),"")</f>
        <v/>
      </c>
      <c r="H96" s="10"/>
      <c r="I96" s="9"/>
      <c r="J96" s="9"/>
      <c r="K96" s="4">
        <f t="shared" si="1"/>
        <v>0</v>
      </c>
    </row>
    <row r="97" spans="1:11" x14ac:dyDescent="0.25">
      <c r="A97" s="9"/>
      <c r="B97" s="9"/>
      <c r="C97" s="9"/>
      <c r="D97" s="9"/>
      <c r="E97" s="9"/>
      <c r="G97" s="6" t="str">
        <f>IFERROR(VLOOKUP(F97,PBSListing!A:B,2,FALSE),"")</f>
        <v/>
      </c>
      <c r="H97" s="10"/>
      <c r="I97" s="9"/>
      <c r="J97" s="9"/>
      <c r="K97" s="4">
        <f t="shared" si="1"/>
        <v>0</v>
      </c>
    </row>
    <row r="98" spans="1:11" x14ac:dyDescent="0.25">
      <c r="A98" s="9"/>
      <c r="B98" s="9"/>
      <c r="C98" s="9"/>
      <c r="D98" s="9"/>
      <c r="E98" s="9"/>
      <c r="G98" s="6" t="str">
        <f>IFERROR(VLOOKUP(F98,PBSListing!A:B,2,FALSE),"")</f>
        <v/>
      </c>
      <c r="H98" s="10"/>
      <c r="I98" s="9"/>
      <c r="J98" s="9"/>
      <c r="K98" s="4">
        <f t="shared" si="1"/>
        <v>0</v>
      </c>
    </row>
    <row r="99" spans="1:11" x14ac:dyDescent="0.25">
      <c r="A99" s="9"/>
      <c r="B99" s="9"/>
      <c r="C99" s="9"/>
      <c r="D99" s="9"/>
      <c r="E99" s="9"/>
      <c r="G99" s="6" t="str">
        <f>IFERROR(VLOOKUP(F99,PBSListing!A:B,2,FALSE),"")</f>
        <v/>
      </c>
      <c r="H99" s="10"/>
      <c r="I99" s="9"/>
      <c r="J99" s="9"/>
      <c r="K99" s="4">
        <f t="shared" si="1"/>
        <v>0</v>
      </c>
    </row>
    <row r="100" spans="1:11" x14ac:dyDescent="0.25">
      <c r="A100" s="9"/>
      <c r="B100" s="9"/>
      <c r="C100" s="9"/>
      <c r="D100" s="9"/>
      <c r="E100" s="9"/>
      <c r="G100" s="6" t="str">
        <f>IFERROR(VLOOKUP(F100,PBSListing!A:B,2,FALSE),"")</f>
        <v/>
      </c>
      <c r="H100" s="10"/>
      <c r="I100" s="9"/>
      <c r="J100" s="9"/>
      <c r="K100" s="4">
        <f t="shared" si="1"/>
        <v>0</v>
      </c>
    </row>
    <row r="101" spans="1:11" x14ac:dyDescent="0.25">
      <c r="A101" s="9"/>
      <c r="B101" s="9"/>
      <c r="C101" s="9"/>
      <c r="D101" s="9"/>
      <c r="E101" s="9"/>
      <c r="G101" s="6" t="str">
        <f>IFERROR(VLOOKUP(F101,PBSListing!A:B,2,FALSE),"")</f>
        <v/>
      </c>
      <c r="H101" s="10"/>
      <c r="I101" s="9"/>
      <c r="J101" s="9"/>
      <c r="K101" s="4">
        <f t="shared" si="1"/>
        <v>0</v>
      </c>
    </row>
    <row r="102" spans="1:11" x14ac:dyDescent="0.25">
      <c r="A102" s="9"/>
      <c r="B102" s="9"/>
      <c r="C102" s="9"/>
      <c r="D102" s="9"/>
      <c r="E102" s="9"/>
      <c r="G102" s="6" t="str">
        <f>IFERROR(VLOOKUP(F102,PBSListing!A:B,2,FALSE),"")</f>
        <v/>
      </c>
      <c r="H102" s="10"/>
      <c r="I102" s="9"/>
      <c r="J102" s="9"/>
      <c r="K102" s="4">
        <f t="shared" si="1"/>
        <v>0</v>
      </c>
    </row>
  </sheetData>
  <sheetProtection algorithmName="SHA-512" hashValue="2ZEhqsc8Wr6dCQaaGlKVkaCwL/dH9CFmpXyrr1rV4A2g6RQmYYl8OzYXwLPNPKf8k0DLXpPD+uprnucBp5gtHw==" saltValue="EeNLT0RU3kaY2WBlhRC+OQ==" spinCount="100000" sheet="1" objects="1" scenarios="1"/>
  <mergeCells count="2">
    <mergeCell ref="F1:J1"/>
    <mergeCell ref="A1:E1"/>
  </mergeCells>
  <conditionalFormatting sqref="I3:I102">
    <cfRule type="duplicateValues" dxfId="4" priority="1"/>
  </conditionalFormatting>
  <dataValidations xWindow="716" yWindow="404" count="8">
    <dataValidation allowBlank="1" showInputMessage="1" showErrorMessage="1" promptTitle="Required Field" prompt="Enter the unique dispensing id from your dispensing system.  This will normally be a 6 digit number." sqref="I4:I102" xr:uid="{4F92332B-8234-4C69-B440-53EEC56B3529}"/>
    <dataValidation type="list" allowBlank="1" showInputMessage="1" showErrorMessage="1" promptTitle="Required Field" prompt="If ‘Yes’, enter each repeat as a separate entry using the same Date of Dispensing and Unique Dispensing ID._x000a_" sqref="J3:J102" xr:uid="{4C0810E2-660D-4D9F-A3DB-3705F27ADEA4}">
      <formula1>INDIRECT("Table2")</formula1>
    </dataValidation>
    <dataValidation allowBlank="1" showInputMessage="1" showErrorMessage="1" promptTitle="Required Field" prompt="Enter the patient's first name." sqref="B3:B102" xr:uid="{CB62008B-A4A5-4456-9584-796B03497438}"/>
    <dataValidation allowBlank="1" showInputMessage="1" showErrorMessage="1" promptTitle="Required Field" prompt="Enter the patient's last name." sqref="C3:C102" xr:uid="{6EFA9A28-416B-471B-8A7F-7BCCA3A31CF6}"/>
    <dataValidation allowBlank="1" showInputMessage="1" showErrorMessage="1" promptTitle="Required Field" prompt="Enter the patient's home postcode." sqref="D3:D102" xr:uid="{A473E9E0-FF20-49C6-93FD-FE910A4B7EDB}"/>
    <dataValidation type="list" allowBlank="1" showInputMessage="1" showErrorMessage="1" promptTitle="Required Field" prompt="Select General or Concessional from the drop-down list." sqref="E3:E102" xr:uid="{3878CE73-EF30-4E06-A2E9-BBE2880E7999}">
      <formula1>INDIRECT("Table1")</formula1>
    </dataValidation>
    <dataValidation allowBlank="1" showInputMessage="1" showErrorMessage="1" promptTitle="Required Field" prompt="Enter the date of dispensing in the format 01 January 2015." sqref="H4:H102" xr:uid="{BAF0846B-6140-4AD9-BB50-54EC2ADBA455}"/>
    <dataValidation type="custom" allowBlank="1" showInputMessage="1" showErrorMessage="1" errorTitle="Medicare/DVA Number is incorrect" error="Input correct Medicare or DVA Card Number" promptTitle="Required Field" prompt="Enter a valid 11-digit Medicare or DVA number with no spaces, hyphens or slashes." sqref="A3:A102" xr:uid="{B1615C01-6020-438B-9628-35B022653791}">
      <formula1>AND(ISNUMBER(--A3),OR(LEN(A3)=8,LEN(A3)=11))</formula1>
    </dataValidation>
  </dataValidations>
  <pageMargins left="0.7" right="0.7" top="0.75" bottom="0.75" header="0.3" footer="0.3"/>
  <pageSetup paperSize="125"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404" count="1">
        <x14:dataValidation type="list" allowBlank="1" showInputMessage="1" showErrorMessage="1" promptTitle="Required Field" prompt="Select the dispensed PBS Item from the drop-down list." xr:uid="{AD32CAFA-576C-4F17-BF9A-F97FFF333096}">
          <x14:formula1>
            <xm:f>PBSListing!$A$2:$A$1048576</xm:f>
          </x14:formula1>
          <xm:sqref>F3:F1048576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58E5-E1EB-4778-BCDA-5DD3DE736642}">
  <dimension ref="A1:H60"/>
  <sheetViews>
    <sheetView topLeftCell="A55" workbookViewId="0">
      <selection activeCell="J42" sqref="J42"/>
    </sheetView>
  </sheetViews>
  <sheetFormatPr defaultColWidth="9.140625" defaultRowHeight="15" zeroHeight="1" x14ac:dyDescent="0.25"/>
  <cols>
    <col min="1" max="1" width="98.28515625" customWidth="1"/>
    <col min="2" max="2" width="11.42578125" customWidth="1"/>
    <col min="3" max="4" width="9.140625" customWidth="1"/>
    <col min="5" max="5" width="9.140625" hidden="1" customWidth="1"/>
    <col min="6" max="6" width="12.42578125" hidden="1" customWidth="1"/>
    <col min="7" max="7" width="9.140625" hidden="1" customWidth="1"/>
    <col min="8" max="8" width="9" hidden="1" customWidth="1"/>
  </cols>
  <sheetData>
    <row r="1" spans="1:7" x14ac:dyDescent="0.25">
      <c r="A1" s="8" t="s">
        <v>137</v>
      </c>
      <c r="B1" s="1" t="s">
        <v>19</v>
      </c>
      <c r="E1" s="1" t="s">
        <v>20</v>
      </c>
      <c r="F1" s="1"/>
      <c r="G1" s="1" t="s">
        <v>23</v>
      </c>
    </row>
    <row r="2" spans="1:7" x14ac:dyDescent="0.25">
      <c r="A2" t="s">
        <v>0</v>
      </c>
      <c r="B2" t="s">
        <v>1</v>
      </c>
      <c r="E2" t="s">
        <v>21</v>
      </c>
      <c r="G2" t="s">
        <v>24</v>
      </c>
    </row>
    <row r="3" spans="1:7" x14ac:dyDescent="0.25">
      <c r="A3" t="s">
        <v>2</v>
      </c>
      <c r="B3" t="s">
        <v>3</v>
      </c>
      <c r="E3" t="s">
        <v>22</v>
      </c>
      <c r="G3" t="s">
        <v>25</v>
      </c>
    </row>
    <row r="4" spans="1:7" x14ac:dyDescent="0.25">
      <c r="A4" t="s">
        <v>4</v>
      </c>
      <c r="B4" t="s">
        <v>5</v>
      </c>
    </row>
    <row r="5" spans="1:7" x14ac:dyDescent="0.25">
      <c r="A5" t="s">
        <v>6</v>
      </c>
      <c r="B5" t="s">
        <v>7</v>
      </c>
    </row>
    <row r="6" spans="1:7" x14ac:dyDescent="0.25">
      <c r="A6" t="s">
        <v>8</v>
      </c>
      <c r="B6" t="s">
        <v>9</v>
      </c>
    </row>
    <row r="7" spans="1:7" x14ac:dyDescent="0.25">
      <c r="A7" t="s">
        <v>10</v>
      </c>
      <c r="B7" t="s">
        <v>11</v>
      </c>
    </row>
    <row r="8" spans="1:7" x14ac:dyDescent="0.25">
      <c r="A8" t="s">
        <v>12</v>
      </c>
      <c r="B8" t="s">
        <v>13</v>
      </c>
    </row>
    <row r="9" spans="1:7" x14ac:dyDescent="0.25">
      <c r="A9" t="s">
        <v>14</v>
      </c>
      <c r="B9" t="s">
        <v>15</v>
      </c>
    </row>
    <row r="10" spans="1:7" x14ac:dyDescent="0.25">
      <c r="A10" t="s">
        <v>127</v>
      </c>
      <c r="B10" t="s">
        <v>129</v>
      </c>
    </row>
    <row r="11" spans="1:7" ht="30" x14ac:dyDescent="0.25">
      <c r="A11" s="3" t="s">
        <v>128</v>
      </c>
      <c r="B11" t="s">
        <v>130</v>
      </c>
    </row>
    <row r="12" spans="1:7" x14ac:dyDescent="0.25">
      <c r="A12" t="s">
        <v>131</v>
      </c>
      <c r="B12" t="s">
        <v>132</v>
      </c>
    </row>
    <row r="13" spans="1:7" x14ac:dyDescent="0.25">
      <c r="A13" t="s">
        <v>122</v>
      </c>
      <c r="B13" t="s">
        <v>16</v>
      </c>
    </row>
    <row r="14" spans="1:7" x14ac:dyDescent="0.25">
      <c r="A14" t="s">
        <v>17</v>
      </c>
      <c r="B14" t="s">
        <v>18</v>
      </c>
    </row>
    <row r="15" spans="1:7" x14ac:dyDescent="0.25">
      <c r="A15" t="s">
        <v>38</v>
      </c>
      <c r="B15" t="s">
        <v>39</v>
      </c>
    </row>
    <row r="16" spans="1:7" x14ac:dyDescent="0.25">
      <c r="A16" t="s">
        <v>125</v>
      </c>
      <c r="B16" t="s">
        <v>40</v>
      </c>
    </row>
    <row r="17" spans="1:2" x14ac:dyDescent="0.25">
      <c r="A17" t="s">
        <v>124</v>
      </c>
      <c r="B17" t="s">
        <v>123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60</v>
      </c>
    </row>
    <row r="28" spans="1:2" x14ac:dyDescent="0.25">
      <c r="A28" t="s">
        <v>61</v>
      </c>
      <c r="B28" t="s">
        <v>62</v>
      </c>
    </row>
    <row r="29" spans="1:2" x14ac:dyDescent="0.25">
      <c r="A29" t="s">
        <v>63</v>
      </c>
      <c r="B29" t="s">
        <v>64</v>
      </c>
    </row>
    <row r="30" spans="1:2" x14ac:dyDescent="0.25">
      <c r="A30" t="s">
        <v>65</v>
      </c>
      <c r="B30" t="s">
        <v>66</v>
      </c>
    </row>
    <row r="31" spans="1:2" x14ac:dyDescent="0.25">
      <c r="A31" t="s">
        <v>67</v>
      </c>
      <c r="B31" t="s">
        <v>68</v>
      </c>
    </row>
    <row r="32" spans="1:2" x14ac:dyDescent="0.25">
      <c r="A32" t="s">
        <v>69</v>
      </c>
      <c r="B32" t="s">
        <v>70</v>
      </c>
    </row>
    <row r="33" spans="1:2" x14ac:dyDescent="0.25">
      <c r="A33" t="s">
        <v>71</v>
      </c>
      <c r="B33" t="s">
        <v>72</v>
      </c>
    </row>
    <row r="34" spans="1:2" x14ac:dyDescent="0.25">
      <c r="A34" t="s">
        <v>73</v>
      </c>
      <c r="B34" t="s">
        <v>74</v>
      </c>
    </row>
    <row r="35" spans="1:2" x14ac:dyDescent="0.25">
      <c r="A35" t="s">
        <v>118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81</v>
      </c>
    </row>
    <row r="39" spans="1:2" x14ac:dyDescent="0.25">
      <c r="A39" t="s">
        <v>82</v>
      </c>
      <c r="B39" t="s">
        <v>83</v>
      </c>
    </row>
    <row r="40" spans="1:2" x14ac:dyDescent="0.25">
      <c r="A40" t="s">
        <v>84</v>
      </c>
      <c r="B40" t="s">
        <v>85</v>
      </c>
    </row>
    <row r="41" spans="1:2" x14ac:dyDescent="0.25">
      <c r="A41" t="s">
        <v>86</v>
      </c>
      <c r="B41" t="s">
        <v>87</v>
      </c>
    </row>
    <row r="42" spans="1:2" x14ac:dyDescent="0.25">
      <c r="A42" t="s">
        <v>88</v>
      </c>
      <c r="B42" t="s">
        <v>89</v>
      </c>
    </row>
    <row r="43" spans="1:2" x14ac:dyDescent="0.25">
      <c r="A43" t="s">
        <v>90</v>
      </c>
      <c r="B43" t="s">
        <v>91</v>
      </c>
    </row>
    <row r="44" spans="1:2" x14ac:dyDescent="0.25">
      <c r="A44" t="s">
        <v>92</v>
      </c>
      <c r="B44" t="s">
        <v>93</v>
      </c>
    </row>
    <row r="45" spans="1:2" x14ac:dyDescent="0.25">
      <c r="A45" t="s">
        <v>94</v>
      </c>
      <c r="B45" t="s">
        <v>95</v>
      </c>
    </row>
    <row r="46" spans="1:2" x14ac:dyDescent="0.25">
      <c r="A46" t="s">
        <v>96</v>
      </c>
      <c r="B46" t="s">
        <v>97</v>
      </c>
    </row>
    <row r="47" spans="1:2" x14ac:dyDescent="0.25">
      <c r="A47" t="s">
        <v>119</v>
      </c>
      <c r="B47" t="s">
        <v>98</v>
      </c>
    </row>
    <row r="48" spans="1:2" x14ac:dyDescent="0.25">
      <c r="A48" t="s">
        <v>138</v>
      </c>
      <c r="B48" t="s">
        <v>136</v>
      </c>
    </row>
    <row r="49" spans="1:2" x14ac:dyDescent="0.25">
      <c r="A49" t="s">
        <v>133</v>
      </c>
      <c r="B49" t="s">
        <v>99</v>
      </c>
    </row>
    <row r="50" spans="1:2" x14ac:dyDescent="0.25">
      <c r="A50" t="s">
        <v>135</v>
      </c>
      <c r="B50" t="s">
        <v>134</v>
      </c>
    </row>
    <row r="51" spans="1:2" x14ac:dyDescent="0.25">
      <c r="A51" t="s">
        <v>100</v>
      </c>
      <c r="B51" t="s">
        <v>101</v>
      </c>
    </row>
    <row r="52" spans="1:2" x14ac:dyDescent="0.25">
      <c r="A52" t="s">
        <v>102</v>
      </c>
      <c r="B52" t="s">
        <v>103</v>
      </c>
    </row>
    <row r="53" spans="1:2" x14ac:dyDescent="0.25">
      <c r="A53" t="s">
        <v>104</v>
      </c>
      <c r="B53" t="s">
        <v>105</v>
      </c>
    </row>
    <row r="54" spans="1:2" x14ac:dyDescent="0.25">
      <c r="A54" t="s">
        <v>106</v>
      </c>
      <c r="B54" t="s">
        <v>107</v>
      </c>
    </row>
    <row r="55" spans="1:2" x14ac:dyDescent="0.25">
      <c r="A55" t="s">
        <v>108</v>
      </c>
      <c r="B55" t="s">
        <v>109</v>
      </c>
    </row>
    <row r="56" spans="1:2" x14ac:dyDescent="0.25">
      <c r="A56" t="s">
        <v>110</v>
      </c>
      <c r="B56" t="s">
        <v>111</v>
      </c>
    </row>
    <row r="57" spans="1:2" x14ac:dyDescent="0.25">
      <c r="A57" s="3" t="s">
        <v>120</v>
      </c>
      <c r="B57" t="s">
        <v>121</v>
      </c>
    </row>
    <row r="58" spans="1:2" x14ac:dyDescent="0.25">
      <c r="A58" t="s">
        <v>112</v>
      </c>
      <c r="B58" t="s">
        <v>113</v>
      </c>
    </row>
    <row r="59" spans="1:2" x14ac:dyDescent="0.25">
      <c r="A59" t="s">
        <v>114</v>
      </c>
      <c r="B59" t="s">
        <v>115</v>
      </c>
    </row>
    <row r="60" spans="1:2" x14ac:dyDescent="0.25">
      <c r="A60" t="s">
        <v>116</v>
      </c>
      <c r="B60" t="s">
        <v>117</v>
      </c>
    </row>
  </sheetData>
  <sheetProtection algorithmName="SHA-512" hashValue="IJEbUz1O+D7c2PHJ2eWsC5YHtH9jfeKUoAu6LnQCJTjkowoWpBgGxa0WLMEndGeqAQ4DaqqCZrykNg8gw/XfXQ==" saltValue="n/iKNATVUlNLCihqHQ1lNw==" spinCount="100000" sheet="1" objects="1" scenarios="1"/>
  <conditionalFormatting sqref="A13">
    <cfRule type="duplicateValues" dxfId="3" priority="4"/>
  </conditionalFormatting>
  <conditionalFormatting sqref="A14:A16 A2:A12 A18:A47 A49:A60">
    <cfRule type="duplicateValues" dxfId="2" priority="33"/>
  </conditionalFormatting>
  <conditionalFormatting sqref="A17">
    <cfRule type="duplicateValues" dxfId="1" priority="3"/>
  </conditionalFormatting>
  <conditionalFormatting sqref="A48">
    <cfRule type="duplicateValues" dxfId="0" priority="1"/>
  </conditionalFormatting>
  <hyperlinks>
    <hyperlink ref="A1" r:id="rId1" display="PBS Section 100 Highly Specialised Drugs Program (Community Access) medicines - As at 18 May 2020" xr:uid="{C04B275C-C8B4-4324-B5AA-96DCE6BD0DDE}"/>
  </hyperlinks>
  <pageMargins left="0.7" right="0.7" top="0.75" bottom="0.75" header="0.3" footer="0.3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Claim-Item-S100</vt:lpstr>
      <vt:lpstr>PBSListing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Dawson</dc:creator>
  <cp:lastModifiedBy>Mark Del Moro</cp:lastModifiedBy>
  <dcterms:created xsi:type="dcterms:W3CDTF">2015-06-05T18:17:20Z</dcterms:created>
  <dcterms:modified xsi:type="dcterms:W3CDTF">2026-07-01T02:45:15Z</dcterms:modified>
</cp:coreProperties>
</file>